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Register" sheetId="2" state="visible" r:id="rId2"/>
    <sheet xmlns:r="http://schemas.openxmlformats.org/officeDocument/2006/relationships" name="Findings &amp; Defec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4E79"/>
      <sz val="14"/>
    </font>
    <font>
      <b val="1"/>
      <color rgb="001F4E79"/>
      <sz val="12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4" fillId="0" borderId="0" pivotButton="0" quotePrefix="0" xfId="0"/>
    <xf numFmtId="0" fontId="4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FDMS CALIBRATION REGISTER</t>
        </is>
      </c>
    </row>
    <row r="2">
      <c r="A2" s="2" t="inlineStr">
        <is>
          <t>Version 1.0 (FINAL, countersigned) · FDMS v1.2 adopted edition, 29-trigger register · Auctus Agri / Augere · 6 August 2026</t>
        </is>
      </c>
    </row>
    <row r="3">
      <c r="A3" s="2" t="inlineStr"/>
    </row>
    <row r="4">
      <c r="A4" s="3" t="inlineStr">
        <is>
          <t>Purpose</t>
        </is>
      </c>
    </row>
    <row r="5">
      <c r="A5" s="2" t="inlineStr">
        <is>
          <t>The single signed record required by the Research and Manuscript Blueprint: every conformance trigger of FDMS v1.2, coded against both calibration cases, with the recorded basis for every answer. Case A is recoded here against the post-1.2-VR register (TE14.2 rewritten as the observable screen; TE14.3 split into TE14.3, TE14.4, TE14.5); its prior count of 25 of 27 was taken under the pre-split register and is superseded by this record.</t>
        </is>
      </c>
    </row>
    <row r="6">
      <c r="A6" s="2" t="inlineStr"/>
    </row>
    <row r="7">
      <c r="A7" s="3" t="inlineStr">
        <is>
          <t>Cases</t>
        </is>
      </c>
    </row>
    <row r="8">
      <c r="A8" s="2" t="inlineStr">
        <is>
          <t>CASE A (complex): 2.0 ha Eastern Cape household; convert 0.5 ha maize to drip-irrigated, double-cropped, loan-financed, contract-marketed cabbage. Artefact: FDMS_Reference_Workbook_v1.2.1.xlsx (findings W1-W12 corrected).</t>
        </is>
      </c>
    </row>
    <row r="9">
      <c r="A9" s="2" t="inlineStr">
        <is>
          <t>CASE B (simple): 300 ha maize-specialist commercial operation; raise N top-dressing from 120 to 150 kg N/ha on own strip-trial evidence. Artefact: FDMS_Calibration_Case_B_Simple.xlsx.</t>
        </is>
      </c>
    </row>
    <row r="10">
      <c r="A10" s="2" t="inlineStr"/>
    </row>
    <row r="11">
      <c r="A11" s="3" t="inlineStr">
        <is>
          <t>Result</t>
        </is>
      </c>
    </row>
    <row r="12">
      <c r="A12" s="2" t="inlineStr">
        <is>
          <t>Case A activates 25 of 29 triggers (86%). Case B activates 4 of 29 (14%). The separation is the calibration evidence: proportionality is delivered by the machinery, not by exhortation. Both directions are correct: the complex case fires nearly everything because nearly everything is material to it; the simple case fires only what is material and answers it cheaply.</t>
        </is>
      </c>
    </row>
    <row r="13">
      <c r="A13" s="2" t="inlineStr">
        <is>
          <t>Correction to the theory paper, section 9: the estimate 'about 26 of 29' becomes exactly 25 of 29. The two additional non-activations arise from the TE14.3 split (two of the three narrow triggers do not attach to Case A) and from TE4.5 moving to No under the proportionality convention Case B established (judgment call J1 on the Findings tab).</t>
        </is>
      </c>
    </row>
    <row r="14">
      <c r="A14" s="2" t="inlineStr"/>
    </row>
    <row r="15">
      <c r="A15" s="3" t="inlineStr">
        <is>
          <t>Coding method</t>
        </is>
      </c>
    </row>
    <row r="16">
      <c r="A16" s="2" t="inlineStr">
        <is>
          <t>Independent recode: every answer below was coded from the artefact contents (assumption register rows, tab formulas, recorded notes), not from the prior trigger record. Where a coding convention had to be chosen, the choice is logged as a judgment call on the Findings tab. This recode serves as an independent coding pass on the trigger register for the Blueprint's coding-check requirement.</t>
        </is>
      </c>
    </row>
    <row r="17">
      <c r="A17" s="2" t="inlineStr"/>
    </row>
    <row r="18">
      <c r="A18" s="3" t="inlineStr">
        <is>
          <t>Sign-off</t>
        </is>
      </c>
    </row>
    <row r="19">
      <c r="A19" s="2" t="inlineStr">
        <is>
          <t>Coded by: Perplexity adversarial review pass, 6 August 2026</t>
        </is>
      </c>
    </row>
    <row r="20">
      <c r="A20" s="2" t="inlineStr">
        <is>
          <t>Author countersign: Jackson Mambozoukuni, 6 August 2026. J1 accepted as coded (TE4.5 No; Case A stands at 25 of 29). J2 accepted as coded (TE4.4 Yes). Countersigned via recorded decision, session of 6 August 2026.</t>
        </is>
      </c>
    </row>
    <row r="21">
      <c r="A21" s="2" t="inlineStr">
        <is>
          <t>Register is change-controlled with the standard: any re-coding after signature requires a new version of this file.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46" customWidth="1" min="2" max="2"/>
    <col width="8" customWidth="1" min="3" max="3"/>
    <col width="52" customWidth="1" min="4" max="4"/>
    <col width="8" customWidth="1" min="5" max="5"/>
    <col width="52" customWidth="1" min="6" max="6"/>
  </cols>
  <sheetData>
    <row r="1">
      <c r="A1" s="4" t="inlineStr">
        <is>
          <t>Trigger Register: Case A and Case B, coded against FDMS v1.2 (29 triggers)</t>
        </is>
      </c>
    </row>
    <row r="2">
      <c r="A2" s="2" t="inlineStr">
        <is>
          <t>Answers coded from artefact contents. Yes activates the element; every No carries a recorded non-applicability basis.</t>
        </is>
      </c>
    </row>
    <row r="4">
      <c r="A4" s="5" t="inlineStr">
        <is>
          <t>ID</t>
        </is>
      </c>
      <c r="B4" s="5" t="inlineStr">
        <is>
          <t>Trigger question (abbreviated)</t>
        </is>
      </c>
      <c r="C4" s="5" t="inlineStr">
        <is>
          <t>Case A</t>
        </is>
      </c>
      <c r="D4" s="5" t="inlineStr">
        <is>
          <t>Case A recorded basis</t>
        </is>
      </c>
      <c r="E4" s="5" t="inlineStr">
        <is>
          <t>Case B</t>
        </is>
      </c>
      <c r="F4" s="5" t="inlineStr">
        <is>
          <t>Case B recorded basis</t>
        </is>
      </c>
    </row>
    <row r="5">
      <c r="A5" s="6" t="inlineStr">
        <is>
          <t>TE4.1</t>
        </is>
      </c>
      <c r="B5" s="6" t="inlineStr">
        <is>
          <t>Claim of improved productivity, efficiency, resource use, resilience or technical performance?</t>
        </is>
      </c>
      <c r="C5" s="7" t="inlineStr">
        <is>
          <t>Yes</t>
        </is>
      </c>
      <c r="D5" s="6" t="inlineStr">
        <is>
          <t>Higher yield and grade claimed from irrigation: mature drip yield 32 t/ha x 2 crops (A11, A12) vs 25 t/ha rainfed (A5); Grade A share lifts 0.6 to 0.7 (A6, A13). E4 activated: Productivity tab.</t>
        </is>
      </c>
      <c r="E5" s="7" t="inlineStr">
        <is>
          <t>Yes</t>
        </is>
      </c>
      <c r="F5" s="6" t="inlineStr">
        <is>
          <t>Higher yield (technical performance) is the proposition. E4 activated: response economics on Financials.</t>
        </is>
      </c>
    </row>
    <row r="6">
      <c r="A6" s="6" t="inlineStr">
        <is>
          <t>TE4.2</t>
        </is>
      </c>
      <c r="B6" s="6" t="inlineStr">
        <is>
          <t>Intervention materially affects more than one limiting resource?</t>
        </is>
      </c>
      <c r="C6" s="7" t="inlineStr">
        <is>
          <t>Yes</t>
        </is>
      </c>
      <c r="D6" s="6" t="inlineStr">
        <is>
          <t>Land (0.5 ha converted), water (2,200 m3/ha/crop against a 2,500 m3/season allocation, A34/A39), labour (110 vs 90 days/ha/crop, A23-A24), capital (R38,000 kit plus R30,000 loan, A17-A18).</t>
        </is>
      </c>
      <c r="E6" s="8" t="inlineStr">
        <is>
          <t>No</t>
        </is>
      </c>
      <c r="F6" s="6" t="inlineStr">
        <is>
          <t>Only fertiliser spend changes; land, labour, water, machinery unchanged.</t>
        </is>
      </c>
    </row>
    <row r="7">
      <c r="A7" s="6" t="inlineStr">
        <is>
          <t>TE4.3</t>
        </is>
      </c>
      <c r="B7" s="6" t="inlineStr">
        <is>
          <t>Could higher yield come from disproportionately higher input, labour, water or capital use?</t>
        </is>
      </c>
      <c r="C7" s="7" t="inlineStr">
        <is>
          <t>Yes</t>
        </is>
      </c>
      <c r="D7" s="6" t="inlineStr">
        <is>
          <t>Variable cost rises to R34,000/ha/crop x 2 crops (A14) vs R28,000 rainfed (A10); return per rand is a live question, answered on Productivity/Financials.</t>
        </is>
      </c>
      <c r="E7" s="7" t="inlineStr">
        <is>
          <t>Yes</t>
        </is>
      </c>
      <c r="F7" s="6" t="inlineStr">
        <is>
          <t>Yield via more input is the question under test. E4 activated: marginal return per rand, response efficiency.</t>
        </is>
      </c>
    </row>
    <row r="8">
      <c r="A8" s="6" t="inlineStr">
        <is>
          <t>TE4.4</t>
        </is>
      </c>
      <c r="B8" s="6" t="inlineStr">
        <is>
          <t>Comparison across farms, scales, technologies, regions or time periods?</t>
        </is>
      </c>
      <c r="C8" s="7" t="inlineStr">
        <is>
          <t>Yes</t>
        </is>
      </c>
      <c r="D8" s="6" t="inlineStr">
        <is>
          <t>Cross-context evidence transfer: mature yields from supplier trials on other operations, discounted 15% for field reality (A11); grading shares from neighbours' packhouse history (A6-A7, A13). The 15% adjustment is the discipline the trigger demands, and it is recorded. See judgment call J2.</t>
        </is>
      </c>
      <c r="E8" s="8" t="inlineStr">
        <is>
          <t>No</t>
        </is>
      </c>
      <c r="F8" s="6" t="inlineStr">
        <is>
          <t>Single farm, single season; yields from the farm's own strip trials; no cross-case transfer.</t>
        </is>
      </c>
    </row>
    <row r="9">
      <c r="A9" s="6" t="inlineStr">
        <is>
          <t>TE4.5</t>
        </is>
      </c>
      <c r="B9" s="6" t="inlineStr">
        <is>
          <t>Would a multifactor productivity or optimisation method materially improve a high-stakes decision?</t>
        </is>
      </c>
      <c r="C9" s="8" t="inlineStr">
        <is>
          <t>No</t>
        </is>
      </c>
      <c r="D9" s="6" t="inlineStr">
        <is>
          <t>High stakes for the household, but the decision structure (binary conversion plus channel choice) is served by counterfactual appraisal and the scenario library; no allocation problem at 2 ha justifies TFP or optimisation, and the data to parameterise one does not exist at this scale. Judgment call J1.</t>
        </is>
      </c>
      <c r="E9" s="8" t="inlineStr">
        <is>
          <t>No</t>
        </is>
      </c>
      <c r="F9" s="6" t="inlineStr">
        <is>
          <t>Decision value does not justify TFP or optimisation methods.</t>
        </is>
      </c>
    </row>
    <row r="10">
      <c r="A10" s="6" t="inlineStr">
        <is>
          <t>TE6.1</t>
        </is>
      </c>
      <c r="B10" s="6" t="inlineStr">
        <is>
          <t>Capital expenditure, borrowing, leasing, supplier credit, grant co-finance or material upfront outlay?</t>
        </is>
      </c>
      <c r="C10" s="7" t="inlineStr">
        <is>
          <t>Yes</t>
        </is>
      </c>
      <c r="D10" s="6" t="inlineStr">
        <is>
          <t>Capex R38,000 and loan R30,000 (A17-A18). E6 activated: Appraisal tab with financing inside the cashflow.</t>
        </is>
      </c>
      <c r="E10" s="8" t="inlineStr">
        <is>
          <t>No</t>
        </is>
      </c>
      <c r="F10" s="6" t="inlineStr">
        <is>
          <t>Operating expense inside the normal input cycle; no capex, borrowing, lease, credit or grant. NOTE D1: share-of-reserves figure in the recorded basis changes when the B6 input cost is corrected.</t>
        </is>
      </c>
    </row>
    <row r="11">
      <c r="A11" s="6" t="inlineStr">
        <is>
          <t>TE6.2</t>
        </is>
      </c>
      <c r="B11" s="6" t="inlineStr">
        <is>
          <t>Material timing gap between expenditure and revenue, or production and payment?</t>
        </is>
      </c>
      <c r="C11" s="7" t="inlineStr">
        <is>
          <t>Yes</t>
        </is>
      </c>
      <c r="D11" s="6" t="inlineStr">
        <is>
          <t>Establishment outlay precedes first drip revenue; packhouse payment delay 1.5 months expected, 45 to 75 days actual track record (A29, Institutional).</t>
        </is>
      </c>
      <c r="E11" s="8" t="inlineStr">
        <is>
          <t>No</t>
        </is>
      </c>
      <c r="F11" s="6" t="inlineStr">
        <is>
          <t>Top-dressing to harvest payment is the existing, already-financed cycle; no new timing gap.</t>
        </is>
      </c>
    </row>
    <row r="12">
      <c r="A12" s="6" t="inlineStr">
        <is>
          <t>TE6.3</t>
        </is>
      </c>
      <c r="B12" s="6" t="inlineStr">
        <is>
          <t>Profitable but unaffordable at current income, reserves, collateral or debt capacity?</t>
        </is>
      </c>
      <c r="C12" s="7" t="inlineStr">
        <is>
          <t>Yes</t>
        </is>
      </c>
      <c r="D12" s="6" t="inlineStr">
        <is>
          <t>NPV positive (R87,808) while the year-1 cover ratio runs below the mature-year ratio; verdict reads carriable at maturity but year 1 needs the bridge; unsecured loan, no collateral (Appraisal affordability block).</t>
        </is>
      </c>
      <c r="E12" s="8" t="inlineStr">
        <is>
          <t>No</t>
        </is>
      </c>
      <c r="F12" s="6" t="inlineStr">
        <is>
          <t>No debt; reserves (B7) cover the full spend many times over. NOTE D1: the multiple falls from 18x to about 4x at corrected urea cost; the answer stands.</t>
        </is>
      </c>
    </row>
    <row r="13">
      <c r="A13" s="6" t="inlineStr">
        <is>
          <t>TE6.4</t>
        </is>
      </c>
      <c r="B13" s="6" t="inlineStr">
        <is>
          <t>Household withdrawals, owner remuneration, tax, insurance, reserves or maintenance material to feasibility?</t>
        </is>
      </c>
      <c r="C13" s="7" t="inlineStr">
        <is>
          <t>Yes</t>
        </is>
      </c>
      <c r="D13" s="6" t="inlineStr">
        <is>
          <t>Cash consumption R2,400/month (A26) and January school fees R4,500 (A27) sit inside Cashflow M and drive the hunger-gap months.</t>
        </is>
      </c>
      <c r="E13" s="8" t="inlineStr">
        <is>
          <t>No</t>
        </is>
      </c>
      <c r="F13" s="6" t="inlineStr">
        <is>
          <t>Company farm; drawings, tax, maintenance unaffected by the operating increment.</t>
        </is>
      </c>
    </row>
    <row r="14">
      <c r="A14" s="6" t="inlineStr">
        <is>
          <t>TE6.5</t>
        </is>
      </c>
      <c r="B14" s="6" t="inlineStr">
        <is>
          <t>Plausible downside breaches minimum cash, debt-service or solvency conditions?</t>
        </is>
      </c>
      <c r="C14" s="7" t="inlineStr">
        <is>
          <t>Yes</t>
        </is>
      </c>
      <c r="D14" s="6" t="inlineStr">
        <is>
          <t>Worst cumulative month -R32,664 against the -R8,000 informal line; drought scenario requires the named survival plan (Risk).</t>
        </is>
      </c>
      <c r="E14" s="8" t="inlineStr">
        <is>
          <t>No</t>
        </is>
      </c>
      <c r="F14" s="6" t="inlineStr">
        <is>
          <t>Worst case = full spend lost; no minimum-cash or solvency condition approached. NOTE D1: at corrected LAN cost the workbook's own SURVIVAL check flips to Material: reconsider; the trigger answer stands, the basis wording does not.</t>
        </is>
      </c>
    </row>
    <row r="15">
      <c r="A15" s="6" t="inlineStr">
        <is>
          <t>TE7.1</t>
        </is>
      </c>
      <c r="B15" s="6" t="inlineStr">
        <is>
          <t>Resources also used by other enterprises or household activities?</t>
        </is>
      </c>
      <c r="C15" s="7" t="inlineStr">
        <is>
          <t>Yes</t>
        </is>
      </c>
      <c r="D15" s="6" t="inlineStr">
        <is>
          <t>Converted land competes with maize; one household labour pool serves all enterprises (Resource Calendar); the loan is serviced from whole-farm cash.</t>
        </is>
      </c>
      <c r="E15" s="8" t="inlineStr">
        <is>
          <t>No</t>
        </is>
      </c>
      <c r="F15" s="6" t="inlineStr">
        <is>
          <t>Maize-specialist farm; no competing enterprise.</t>
        </is>
      </c>
    </row>
    <row r="16">
      <c r="A16" s="6" t="inlineStr">
        <is>
          <t>TE7.2</t>
        </is>
      </c>
      <c r="B16" s="6" t="inlineStr">
        <is>
          <t>Could it displace another crop, livestock, off-farm work, consumption or investment?</t>
        </is>
      </c>
      <c r="C16" s="7" t="inlineStr">
        <is>
          <t>Yes</t>
        </is>
      </c>
      <c r="D16" s="6" t="inlineStr">
        <is>
          <t>Displacement is the decision: 0.5 ha maize displaced; retained maize is staple food and drought hedge, retention grounds stated (Decision Register #5, A38).</t>
        </is>
      </c>
      <c r="E16" s="8" t="inlineStr">
        <is>
          <t>No</t>
        </is>
      </c>
      <c r="F16" s="6" t="inlineStr">
        <is>
          <t>Nothing displaced; same land, same crop, same calendar.</t>
        </is>
      </c>
    </row>
    <row r="17">
      <c r="A17" s="6" t="inlineStr">
        <is>
          <t>TE7.3</t>
        </is>
      </c>
      <c r="B17" s="6" t="inlineStr">
        <is>
          <t>Costs, machinery, infrastructure, labour, overheads or financing shared across enterprises?</t>
        </is>
      </c>
      <c r="C17" s="7" t="inlineStr">
        <is>
          <t>Yes</t>
        </is>
      </c>
      <c r="D17" s="6" t="inlineStr">
        <is>
          <t>Loan and family labour shared; allocation basis disclosed (W8): debt service coverage computed on whole-farm cash because the lender's claim is on the household.</t>
        </is>
      </c>
      <c r="E17" s="8" t="inlineStr">
        <is>
          <t>No</t>
        </is>
      </c>
      <c r="F17" s="6" t="inlineStr">
        <is>
          <t>Single enterprise; no shared-cost allocation exists.</t>
        </is>
      </c>
    </row>
    <row r="18">
      <c r="A18" s="6" t="inlineStr">
        <is>
          <t>TE7.4</t>
        </is>
      </c>
      <c r="B18" s="6" t="inlineStr">
        <is>
          <t>Could it affect food security, withdrawals, unpaid family labour or disposable cash?</t>
        </is>
      </c>
      <c r="C18" s="7" t="inlineStr">
        <is>
          <t>Yes</t>
        </is>
      </c>
      <c r="D18" s="6" t="inlineStr">
        <is>
          <t>Food security is inside the model: retained grain (A38), hunger-gap months, the family eats first (Household, Risk).</t>
        </is>
      </c>
      <c r="E18" s="8" t="inlineStr">
        <is>
          <t>No</t>
        </is>
      </c>
      <c r="F18" s="6" t="inlineStr">
        <is>
          <t>Commercial operation; no household economy inside the decision unit.</t>
        </is>
      </c>
    </row>
    <row r="19">
      <c r="A19" s="6" t="inlineStr">
        <is>
          <t>TE7.5</t>
        </is>
      </c>
      <c r="B19" s="6" t="inlineStr">
        <is>
          <t>Would it change whole-farm risk, diversification, seasonality or concentration?</t>
        </is>
      </c>
      <c r="C19" s="7" t="inlineStr">
        <is>
          <t>Yes</t>
        </is>
      </c>
      <c r="D19" s="6" t="inlineStr">
        <is>
          <t>Cabbage concentration flagged against threshold A37; single-crop exposure named and hedged by retained maize (Household).</t>
        </is>
      </c>
      <c r="E19" s="8" t="inlineStr">
        <is>
          <t>No</t>
        </is>
      </c>
      <c r="F19" s="6" t="inlineStr">
        <is>
          <t>Mix, seasonality, concentration unchanged; downside bounded at the extra spend.</t>
        </is>
      </c>
    </row>
    <row r="20">
      <c r="A20" s="6" t="inlineStr">
        <is>
          <t>TE11.1</t>
        </is>
      </c>
      <c r="B20" s="6" t="inlineStr">
        <is>
          <t>Does it require actors to change behaviour, roles or practices?</t>
        </is>
      </c>
      <c r="C20" s="7" t="inlineStr">
        <is>
          <t>Yes</t>
        </is>
      </c>
      <c r="D20" s="6" t="inlineStr">
        <is>
          <t>Fertigation and drip management are new practices for the household; roles change at handover (E16).</t>
        </is>
      </c>
      <c r="E20" s="8" t="inlineStr">
        <is>
          <t>No</t>
        </is>
      </c>
      <c r="F20" s="6" t="inlineStr">
        <is>
          <t>Same operation, different rate setting on existing equipment.</t>
        </is>
      </c>
    </row>
    <row r="21">
      <c r="A21" s="6" t="inlineStr">
        <is>
          <t>TE11.2</t>
        </is>
      </c>
      <c r="B21" s="6" t="inlineStr">
        <is>
          <t>Is adoption uncertain, staged, voluntary, costly, skill-intensive or support-dependent?</t>
        </is>
      </c>
      <c r="C21" s="7" t="inlineStr">
        <is>
          <t>Yes</t>
        </is>
      </c>
      <c r="D21" s="6" t="inlineStr">
        <is>
          <t>Learning curve modelled: 70% then 85% of mature yield (A15-A16); advisor and extension dependence recorded.</t>
        </is>
      </c>
      <c r="E21" s="8" t="inlineStr">
        <is>
          <t>No</t>
        </is>
      </c>
      <c r="F21" s="6" t="inlineStr">
        <is>
          <t>One management instruction, complete on the day of application.</t>
        </is>
      </c>
    </row>
    <row r="22">
      <c r="A22" s="6" t="inlineStr">
        <is>
          <t>TE11.3</t>
        </is>
      </c>
      <c r="B22" s="6" t="inlineStr">
        <is>
          <t>Would benefits change materially if adoption were partial, delayed, wrong or discontinued?</t>
        </is>
      </c>
      <c r="C22" s="7" t="inlineStr">
        <is>
          <t>Yes</t>
        </is>
      </c>
      <c r="D22" s="6" t="inlineStr">
        <is>
          <t>Uptake lever with a partial-uptake pass test (E11); discontinuation trigger set in advance on Transition.</t>
        </is>
      </c>
      <c r="E22" s="8" t="inlineStr">
        <is>
          <t>No</t>
        </is>
      </c>
      <c r="F22" s="6" t="inlineStr">
        <is>
          <t>Spreader calibration is existing SOP; no staged uptake.</t>
        </is>
      </c>
    </row>
    <row r="23">
      <c r="A23" s="6" t="inlineStr">
        <is>
          <t>TE11.4</t>
        </is>
      </c>
      <c r="B23" s="6" t="inlineStr">
        <is>
          <t>Must different actors adopt complementary practices or coordinate?</t>
        </is>
      </c>
      <c r="C23" s="7" t="inlineStr">
        <is>
          <t>Yes</t>
        </is>
      </c>
      <c r="D23" s="6" t="inlineStr">
        <is>
          <t>Packhouse contract (records, grading), lender schedule and municipal water allocation all require coordination for the plan to work.</t>
        </is>
      </c>
      <c r="E23" s="8" t="inlineStr">
        <is>
          <t>No</t>
        </is>
      </c>
      <c r="F23" s="6" t="inlineStr">
        <is>
          <t>No coordination with other actors required.</t>
        </is>
      </c>
    </row>
    <row r="24">
      <c r="A24" s="6" t="inlineStr">
        <is>
          <t>TE11.5</t>
        </is>
      </c>
      <c r="B24" s="6" t="inlineStr">
        <is>
          <t>Smallholder, emerging farmer, group scheme or development programme context?</t>
        </is>
      </c>
      <c r="C24" s="7" t="inlineStr">
        <is>
          <t>Yes</t>
        </is>
      </c>
      <c r="D24" s="6" t="inlineStr">
        <is>
          <t>Smallholder household; capability constraints and the handover gate are modelled (E16 checklist, QA log).</t>
        </is>
      </c>
      <c r="E24" s="8" t="inlineStr">
        <is>
          <t>No</t>
        </is>
      </c>
      <c r="F24" s="6" t="inlineStr">
        <is>
          <t>Not a smallholder, group scheme or programme context.</t>
        </is>
      </c>
    </row>
    <row r="25">
      <c r="A25" s="6" t="inlineStr">
        <is>
          <t>TE13.1</t>
        </is>
      </c>
      <c r="B25" s="6" t="inlineStr">
        <is>
          <t>Dependence on a specific channel, buyer, contract, offtake or cooperative?</t>
        </is>
      </c>
      <c r="C25" s="7" t="inlineStr">
        <is>
          <t>Yes</t>
        </is>
      </c>
      <c r="D25" s="6" t="inlineStr">
        <is>
          <t>Channel choice is registered Decision #3: informal vs packhouse contract, compared term by term on the Institutional tab.</t>
        </is>
      </c>
      <c r="E25" s="8" t="inlineStr">
        <is>
          <t>No</t>
        </is>
      </c>
      <c r="F25" s="6" t="inlineStr">
        <is>
          <t>Spot silo/SAFEX marketing; no buyer, contract or offtake dependence.</t>
        </is>
      </c>
    </row>
    <row r="26">
      <c r="A26" s="6" t="inlineStr">
        <is>
          <t>TE13.2</t>
        </is>
      </c>
      <c r="B26" s="6" t="inlineStr">
        <is>
          <t>Certification, standard compliance, audited recordkeeping or traceability required?</t>
        </is>
      </c>
      <c r="C26" s="7" t="inlineStr">
        <is>
          <t>Yes</t>
        </is>
      </c>
      <c r="D26" s="6" t="inlineStr">
        <is>
          <t>SIZA-aligned compliance checklist R6,000/yr at this scale (A30); audited spray and grading records.</t>
        </is>
      </c>
      <c r="E26" s="8" t="inlineStr">
        <is>
          <t>No</t>
        </is>
      </c>
      <c r="F26" s="6" t="inlineStr">
        <is>
          <t>No certification or standard change; rates within registered label use.</t>
        </is>
      </c>
    </row>
    <row r="27">
      <c r="A27" s="6" t="inlineStr">
        <is>
          <t>TE13.3</t>
        </is>
      </c>
      <c r="B27" s="6" t="inlineStr">
        <is>
          <t>History of payment delay, partial payment, rejection or renegotiation in the channel?</t>
        </is>
      </c>
      <c r="C27" s="7" t="inlineStr">
        <is>
          <t>Yes</t>
        </is>
      </c>
      <c r="D27" s="6" t="inlineStr">
        <is>
          <t>Documented: neighbours paid at 45 to 75 days actual against 45-day terms (A29, Institutional track record row).</t>
        </is>
      </c>
      <c r="E27" s="8" t="inlineStr">
        <is>
          <t>No</t>
        </is>
      </c>
      <c r="F27" s="6" t="inlineStr">
        <is>
          <t>Silo/SAFEX settlement is standardised; no delay history.</t>
        </is>
      </c>
    </row>
    <row r="28">
      <c r="A28" s="6" t="inlineStr">
        <is>
          <t>TE13.4</t>
        </is>
      </c>
      <c r="B28" s="6" t="inlineStr">
        <is>
          <t>Obligation to generate, submit or surrender data, records or traceability information?</t>
        </is>
      </c>
      <c r="C28" s="7" t="inlineStr">
        <is>
          <t>Yes</t>
        </is>
      </c>
      <c r="D28" s="6" t="inlineStr">
        <is>
          <t>Spray records, harvest dates and grading data surrendered to the packhouse; what returns for the data is recorded (data-tax test, Institutional).</t>
        </is>
      </c>
      <c r="E28" s="8" t="inlineStr">
        <is>
          <t>No</t>
        </is>
      </c>
      <c r="F28" s="6" t="inlineStr">
        <is>
          <t>No data submission obligations change.</t>
        </is>
      </c>
    </row>
    <row r="29">
      <c r="A29" s="6" t="inlineStr">
        <is>
          <t>TE14.1</t>
        </is>
      </c>
      <c r="B29" s="6" t="inlineStr">
        <is>
          <t>Material change in use of a regulated, allocated, licensed or rationed natural resource?</t>
        </is>
      </c>
      <c r="C29" s="7" t="inlineStr">
        <is>
          <t>Yes</t>
        </is>
      </c>
      <c r="D29" s="6" t="inlineStr">
        <is>
          <t>Municipal allocation 2,500 m3/season (A39); DWS abstraction tariff priced (A40); headroom check enforced in QA.</t>
        </is>
      </c>
      <c r="E29" s="8" t="inlineStr">
        <is>
          <t>No</t>
        </is>
      </c>
      <c r="F29" s="6" t="inlineStr">
        <is>
          <t>Rainfed; no allocated, licensed or rationed resource use changes.</t>
        </is>
      </c>
    </row>
    <row r="30">
      <c r="A30" s="6" t="inlineStr">
        <is>
          <t>TE14.2</t>
        </is>
      </c>
      <c r="B30" s="6" t="inlineStr">
        <is>
          <t>Do the alternatives differ in carbon or residue input, rotation, tillage or nutrient balance?</t>
        </is>
      </c>
      <c r="C30" s="7" t="inlineStr">
        <is>
          <t>Yes</t>
        </is>
      </c>
      <c r="D30" s="6" t="inlineStr">
        <is>
          <t>Rotation composition differs: drip cabbage breaks continuous maize; the 3%/season fertility decline is modelled in both arms (W7) and carried into productivity, not noted and forgotten.</t>
        </is>
      </c>
      <c r="E30" s="7" t="inlineStr">
        <is>
          <t>Yes</t>
        </is>
      </c>
      <c r="F30" s="6" t="inlineStr">
        <is>
          <t>Nutrient balance differs (that is the decision); minimum analysis recorded in three lines: acidification real but multi-year, managed by the standing lime programme; no within-horizon productivity feedback, stated not silent.</t>
        </is>
      </c>
    </row>
    <row r="31">
      <c r="A31" s="6" t="inlineStr">
        <is>
          <t>TE14.3</t>
        </is>
      </c>
      <c r="B31" s="6" t="inlineStr">
        <is>
          <t>Does modelled revenue depend on a market-access condition (deforestation-free, residue limits, phytosanitary, legality)?</t>
        </is>
      </c>
      <c r="C31" s="8" t="inlineStr">
        <is>
          <t>No</t>
        </is>
      </c>
      <c r="D31" s="6" t="inlineStr">
        <is>
          <t>Domestic informal and packhouse channels; MRL and market-access conditions are export matters and none attaches to modelled revenue (Environment note).</t>
        </is>
      </c>
      <c r="E31" s="8" t="inlineStr">
        <is>
          <t>No</t>
        </is>
      </c>
      <c r="F31" s="6" t="inlineStr">
        <is>
          <t>Spot SAFEX/silo into the domestic market; no market-access condition attaches.</t>
        </is>
      </c>
    </row>
    <row r="32">
      <c r="A32" s="6" t="inlineStr">
        <is>
          <t>TE14.4</t>
        </is>
      </c>
      <c r="B32" s="6" t="inlineStr">
        <is>
          <t>Does a legally priced emission, effluent charge or levy attach to any input or activity?</t>
        </is>
      </c>
      <c r="C32" s="8" t="inlineStr">
        <is>
          <t>No</t>
        </is>
      </c>
      <c r="D32" s="6" t="inlineStr">
        <is>
          <t>Gravity-fed drip: no pump energy, no fuel combustion in the incremental plan; biological emissions carry no price under the AFOLU carve-out (statutory ground, not scale).</t>
        </is>
      </c>
      <c r="E32" s="7" t="inlineStr">
        <is>
          <t>Yes</t>
        </is>
      </c>
      <c r="F32" s="6" t="inlineStr">
        <is>
          <t>Carbon fuel levy on diesel: the extra spreading pass burns priced fuel; the levy sits inside the spreading cost (B6), disclosed where it already sits.</t>
        </is>
      </c>
    </row>
    <row r="33">
      <c r="A33" s="6" t="inlineStr">
        <is>
          <t>TE14.5</t>
        </is>
      </c>
      <c r="B33" s="6" t="inlineStr">
        <is>
          <t>Contracted environmental revenue under a signed offtake?</t>
        </is>
      </c>
      <c r="C33" s="8" t="inlineStr">
        <is>
          <t>No</t>
        </is>
      </c>
      <c r="D33" s="6" t="inlineStr">
        <is>
          <t>No signed environmental offtake; no such revenue modelled.</t>
        </is>
      </c>
      <c r="E33" s="8" t="inlineStr">
        <is>
          <t>No</t>
        </is>
      </c>
      <c r="F33" s="6" t="inlineStr">
        <is>
          <t>No signed offtake for carbon or any environmental revenue; none modelled.</t>
        </is>
      </c>
    </row>
    <row r="35">
      <c r="A35" s="9" t="inlineStr">
        <is>
          <t>ACTIVATION COUNT</t>
        </is>
      </c>
      <c r="C35" s="9">
        <f>COUNTIF(C5:C33,"Yes")</f>
        <v/>
      </c>
      <c r="D35" s="9" t="inlineStr">
        <is>
          <t>Case A: 25 of 29 (86%)</t>
        </is>
      </c>
      <c r="E35" s="9">
        <f>COUNTIF(E5:E33,"Yes")</f>
        <v/>
      </c>
      <c r="F35" s="9" t="inlineStr">
        <is>
          <t>Case B: 4 of 29 (14%)</t>
        </is>
      </c>
    </row>
    <row r="36">
      <c r="A36" s="9" t="inlineStr">
        <is>
          <t>COMPLETENESS</t>
        </is>
      </c>
      <c r="D36">
        <f>IF(COUNTA(C5:C33)=29,"PASS: all 29 answered","FAIL")</f>
        <v/>
      </c>
      <c r="F36">
        <f>IF(COUNTA(E5:E33)=29,"PASS: all 29 answered","FAIL")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14" customWidth="1" min="1" max="1"/>
    <col width="110" customWidth="1" min="2" max="2"/>
  </cols>
  <sheetData>
    <row r="1">
      <c r="A1" s="4" t="inlineStr">
        <is>
          <t>Calibration findings, judgment calls and defect log</t>
        </is>
      </c>
    </row>
    <row r="3">
      <c r="A3" s="10" t="inlineStr">
        <is>
          <t>FINDING 1</t>
        </is>
      </c>
      <c r="B3" s="6" t="inlineStr">
        <is>
          <t>Discrimination confirmed. 25 of 29 (86%) against 4 of 29 (14%). The register separates a maximum-complexity household transition from a single-input commercial rate decision by a factor of six in activation burden, and every activation on both sides is individually defensible. The target set on the Case B cover (fewer than half on a simple case) is met with a wide margin.</t>
        </is>
      </c>
    </row>
    <row r="5">
      <c r="A5" s="10" t="inlineStr">
        <is>
          <t>FINDING 2</t>
        </is>
      </c>
      <c r="B5" s="6" t="inlineStr">
        <is>
          <t>Correction to the theory paper (section 9, calibration paragraph): 'about 26 of 29' becomes exactly 25 of 29. Suggested wording: 'activated twenty-five of the twenty-nine triggers of the adopted register'. The Case B Trigger Record footer and Cover carry the same 'about 26 of 29' estimate and should be updated to cite this register.</t>
        </is>
      </c>
    </row>
    <row r="7">
      <c r="A7" s="10" t="inlineStr">
        <is>
          <t>FINDING 3</t>
        </is>
      </c>
      <c r="B7" s="6" t="inlineStr">
        <is>
          <t>Near-universal triggers watch item (carried forward): TE4.1 and the rewritten TE14.2 fire on virtually any input decision. The materiality and minimum-analysis branches are the pressure valve; Case B's three-line TE14.2 answer is the demonstration that the valve works. Keep this disclosed in the methods paper, as the Case B finding already does.</t>
        </is>
      </c>
    </row>
    <row r="9">
      <c r="A9" s="10" t="inlineStr">
        <is>
          <t>J1</t>
        </is>
      </c>
      <c r="B9" s="6" t="inlineStr">
        <is>
          <t>Judgment call, TE4.5 Case A: coded No under the proportionality convention Case B established (decision value does not justify TFP or optimisation methods). The prior pre-split record implicitly coded this Yes. Defensible either way; the convention is now: the trigger asks whether the method would materially improve the decision, not whether the stakes are high. If the author overrules to Yes, Case A becomes 26 of 29 and the paper's original estimate stands; the overrule must then be recorded here.</t>
        </is>
      </c>
    </row>
    <row r="11">
      <c r="A11" s="10" t="inlineStr">
        <is>
          <t>J2</t>
        </is>
      </c>
      <c r="B11" s="6" t="inlineStr">
        <is>
          <t>Judgment call, TE4.4 Case A: coded Yes on the cross-context evidence-transfer reading: supplier trial yields from other operations enter the model (A11) and are disciplined by the 15% field-reality discount, which is exactly the adjustment the trigger exists to compel. Case B is No under the same reading because its response evidence is the farm's own strip trials. This makes the two cases' answers consistent rather than contradictory.</t>
        </is>
      </c>
    </row>
    <row r="13">
      <c r="A13" s="10" t="inlineStr">
        <is>
          <t>D1 (RESOLVED)</t>
        </is>
      </c>
      <c r="B13" s="6" t="inlineStr">
        <is>
          <t>Case B input B6 (extra fertiliser plus spreading, R450/ha expected, range 420 to 520) is unsupportable at published mid-2026 prices. SA Grain (6 July 2026): LAN R19,125/t, urea R21,009/t, urea up about 91% year on year on the ammonia spike. 30 kg N via LAN (28% N) = 107 kg product = R2,049/ha; via urea (46% N) = 65 kg = R1,370/ha, both before spreading. Even the NAMC Q4 (Feb 2026) urea price of R11,223/t gives R732/ha, above the B6 high case. The recorded source ('LAN quote Aug 2026') is inconsistent with the market by a factor of 3 to 4.5 and must be re-verified against the actual paper or corrected. RESOLUTION (6 Aug 2026): Case B reissued as v1.0.1. B6 repriced on the urea basis: 65 kg product/ha for +30 kg N at R21,009/t (SA Grain, 6 Jul 2026) plus spreading = R1,300/1,450/1,650 per ha. LAN alternative (about R2,130/ha) recorded and rejected on cost per kg N. Source verified against the published SA Grain report. Via LAN the expected case reverses outright (about -R650/ha at the restated price basis): the nitrogen source is part of the decision, and that judgment is recorded on the Case B cover.</t>
        </is>
      </c>
    </row>
    <row r="15">
      <c r="A15" s="10" t="inlineStr">
        <is>
          <t>D1 impact</t>
        </is>
      </c>
      <c r="B15" s="6" t="inlineStr">
        <is>
          <t>Consequences at corrected cost, holding B5 at R3,500/t: via urea, incremental margin falls to about R174/ha (R52,000 farm), marginal return per rand 1.13, break-even response 0.399 t/ha against the expected 0.45, and the bad-year loss bound becomes about R411,000 (16% of reserves). Via LAN, the expected case reverses outright: margin about -R506/ha, break-even response 0.597 t/ha, above the expected response, and the workbook's own SURVIVAL check flips to Material: reconsider. The nitrogen source becomes the decision. None of the 29 trigger answers changes (activation stays 4 of 29), so the calibration conclusion survives; the case economics do not.</t>
        </is>
      </c>
    </row>
    <row r="17">
      <c r="A17" s="10" t="inlineStr">
        <is>
          <t>D2 (RESOLVED)</t>
        </is>
      </c>
      <c r="B17" s="6" t="inlineStr">
        <is>
          <t>Case B input B5 (net realised price, expected R3,500/t): Dec-26 white maize futures last traded around R3,314/t (JSE, late June 2026); net of a location differential the realistic expected value sits near the B5 low case (R3,100 to R3,250). At B5 = R3,100 and urea cost, break-even response is 0.451 t/ha against the expected 0.45: the expected case fails on the knife edge. Combined with D1 this reverses the case's headline conclusion. Recommend restating Case B at verified inputs before it is cited anywhere as a worked example; as a trigger-burden calibration it stands as is. RESOLUTION (6 Aug 2026): board re-verified at reissue: Dec-26 white maize last traded R3,548/t on 5 Aug 2026. Case B v1.0.1 restates B5 to R3,000/3,350/3,700 net of an approximately R200/t location differential. Resulting economics: incremental margin R27/ha (R8,205 farm), marginal return per rand 1.02, break-even response 0.442 t/ha against expected 0.45, worst case 17.4% of reserves, SURVIVAL check Absorbable. The comfortable yes is now a knife-edge yes; all 29 trigger answers unchanged.</t>
        </is>
      </c>
    </row>
    <row r="19">
      <c r="A19" s="10" t="inlineStr">
        <is>
          <t>VERIFIED</t>
        </is>
      </c>
      <c r="B19" s="6" t="inlineStr">
        <is>
          <t>Author's pass verification results, 6 August 2026: Reference Workbook v1.2.1, 386 formulas, zero errors, all 13 automated QA checks pass, NPV R87,807.62 (a 2.14% fall from the pre-W7 R89,731, confirming the paper's 'approximately two percent'). Case B, 34 formulas, zero errors, all QA checks pass, trigger answers occupy C5:C33 exactly so the all-29-answered check counts the right cells. The paper's section 9 claims about both artefacts are accurate except the 'about 26 of 29' estimate corrected by this register.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Auctus Agri</Company>
</Properties>
</file>

<file path=docProps/core.xml><?xml version="1.0" encoding="utf-8"?>
<cp:coreProperties xmlns:cp="http://schemas.openxmlformats.org/package/2006/metadata/core-properties">
  <dc:creator xmlns:dc="http://purl.org/dc/elements/1.1/">Auctus Agri</dc:creator>
  <dc:title xmlns:dc="http://purl.org/dc/elements/1.1/">FDMS Signed Calibration Register v1.0</dc:title>
  <dc:subject xmlns:dc="http://purl.org/dc/elements/1.1/">Farm Decision Modelling Standard (FDMS) public artefact</dc:subject>
  <dcterms:created xmlns:dcterms="http://purl.org/dc/terms/" xmlns:xsi="http://www.w3.org/2001/XMLSchema-instance" xsi:type="dcterms:W3CDTF">2026-08-06T09:14:26Z</dcterms:created>
  <dcterms:modified xmlns:dcterms="http://purl.org/dc/terms/" xmlns:xsi="http://www.w3.org/2001/XMLSchema-instance" xsi:type="dcterms:W3CDTF">2026-08-13T13:12:04Z</dcterms:modified>
  <cp:lastModifiedBy>Auctus Agri</cp:lastModifiedBy>
  <cp:keywords>FDMS; Auctus Agri; Augere Standards</cp:keywords>
</cp:coreProperties>
</file>